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defaultThemeVersion="202300"/>
  <mc:AlternateContent xmlns:mc="http://schemas.openxmlformats.org/markup-compatibility/2006">
    <mc:Choice Requires="x15">
      <x15ac:absPath xmlns:x15ac="http://schemas.microsoft.com/office/spreadsheetml/2010/11/ac" url="/Users/davidalan31/Desktop/"/>
    </mc:Choice>
  </mc:AlternateContent>
  <xr:revisionPtr revIDLastSave="0" documentId="13_ncr:1_{C48D6FFF-C967-9A4C-9123-3DD3DF50F938}" xr6:coauthVersionLast="47" xr6:coauthVersionMax="47" xr10:uidLastSave="{00000000-0000-0000-0000-000000000000}"/>
  <workbookProtection workbookAlgorithmName="SHA-512" workbookHashValue="sJGz4GecpHreW+33xr6fEF7kR8EUwT3aJGvwDlUitb/cjjG4Z+mMaj8fmf4YJOIk9/rUXfdW/iaaucmQT0VG+g==" workbookSaltValue="XkX2+FFaNUUUP/M0oL7XGQ==" workbookSpinCount="100000" lockStructure="1"/>
  <bookViews>
    <workbookView xWindow="32860" yWindow="-19660" windowWidth="21360" windowHeight="18260" xr2:uid="{828A3747-018C-4546-A038-8E62248A4186}"/>
  </bookViews>
  <sheets>
    <sheet name="Sheet1" sheetId="1" r:id="rId1"/>
  </sheets>
  <definedNames>
    <definedName name="_xlnm.Print_Area" localSheetId="0">Sheet1!$A$1:$I$54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F3" i="1" s="1"/>
  <c r="I3" i="1" s="1"/>
  <c r="E4" i="1"/>
  <c r="F4" i="1" s="1"/>
  <c r="I4" i="1" s="1"/>
  <c r="E5" i="1"/>
  <c r="E6" i="1"/>
  <c r="F6" i="1" s="1"/>
  <c r="I6" i="1" s="1"/>
  <c r="E7" i="1"/>
  <c r="F7" i="1" s="1"/>
  <c r="I7" i="1" s="1"/>
  <c r="E8" i="1"/>
  <c r="F8" i="1" s="1"/>
  <c r="I8" i="1" s="1"/>
  <c r="E9" i="1"/>
  <c r="F9" i="1" s="1"/>
  <c r="I9" i="1" s="1"/>
  <c r="E10" i="1"/>
  <c r="F10" i="1" s="1"/>
  <c r="I10" i="1" s="1"/>
  <c r="E11" i="1"/>
  <c r="F11" i="1" s="1"/>
  <c r="I11" i="1" s="1"/>
  <c r="E12" i="1"/>
  <c r="F12" i="1" s="1"/>
  <c r="I12" i="1" s="1"/>
  <c r="E13" i="1"/>
  <c r="E14" i="1"/>
  <c r="F14" i="1" s="1"/>
  <c r="I14" i="1" s="1"/>
  <c r="E15" i="1"/>
  <c r="E16" i="1"/>
  <c r="F16" i="1" s="1"/>
  <c r="I16" i="1" s="1"/>
  <c r="E17" i="1"/>
  <c r="F17" i="1" s="1"/>
  <c r="I17" i="1" s="1"/>
  <c r="E18" i="1"/>
  <c r="F18" i="1" s="1"/>
  <c r="I18" i="1" s="1"/>
  <c r="E19" i="1"/>
  <c r="F19" i="1" s="1"/>
  <c r="I19" i="1" s="1"/>
  <c r="E20" i="1"/>
  <c r="F20" i="1" s="1"/>
  <c r="I20" i="1" s="1"/>
  <c r="E21" i="1"/>
  <c r="F21" i="1" s="1"/>
  <c r="I21" i="1" s="1"/>
  <c r="E22" i="1"/>
  <c r="F22" i="1" s="1"/>
  <c r="I22" i="1" s="1"/>
  <c r="E23" i="1"/>
  <c r="F23" i="1" s="1"/>
  <c r="I23" i="1" s="1"/>
  <c r="E24" i="1"/>
  <c r="F24" i="1" s="1"/>
  <c r="I24" i="1" s="1"/>
  <c r="E25" i="1"/>
  <c r="F25" i="1" s="1"/>
  <c r="I25" i="1" s="1"/>
  <c r="E26" i="1"/>
  <c r="F26" i="1" s="1"/>
  <c r="I26" i="1" s="1"/>
  <c r="E27" i="1"/>
  <c r="F27" i="1" s="1"/>
  <c r="I27" i="1" s="1"/>
  <c r="E28" i="1"/>
  <c r="F28" i="1" s="1"/>
  <c r="I28" i="1" s="1"/>
  <c r="E29" i="1"/>
  <c r="E30" i="1"/>
  <c r="F30" i="1" s="1"/>
  <c r="I30" i="1" s="1"/>
  <c r="E31" i="1"/>
  <c r="E32" i="1"/>
  <c r="F32" i="1" s="1"/>
  <c r="I32" i="1" s="1"/>
  <c r="E33" i="1"/>
  <c r="F33" i="1" s="1"/>
  <c r="I33" i="1" s="1"/>
  <c r="E34" i="1"/>
  <c r="F34" i="1" s="1"/>
  <c r="I34" i="1" s="1"/>
  <c r="E35" i="1"/>
  <c r="F35" i="1" s="1"/>
  <c r="I35" i="1" s="1"/>
  <c r="E36" i="1"/>
  <c r="F36" i="1" s="1"/>
  <c r="I36" i="1" s="1"/>
  <c r="E37" i="1"/>
  <c r="F37" i="1" s="1"/>
  <c r="I37" i="1" s="1"/>
  <c r="E38" i="1"/>
  <c r="F38" i="1" s="1"/>
  <c r="I38" i="1" s="1"/>
  <c r="E39" i="1"/>
  <c r="F39" i="1" s="1"/>
  <c r="I39" i="1" s="1"/>
  <c r="E40" i="1"/>
  <c r="F40" i="1" s="1"/>
  <c r="I40" i="1" s="1"/>
  <c r="I15" i="1"/>
  <c r="F5" i="1"/>
  <c r="I5" i="1" s="1"/>
  <c r="F13" i="1"/>
  <c r="I13" i="1" s="1"/>
  <c r="F15" i="1"/>
  <c r="F29" i="1"/>
  <c r="I29" i="1" s="1"/>
  <c r="F31" i="1"/>
  <c r="I31" i="1" s="1"/>
  <c r="E2" i="1"/>
  <c r="F2" i="1" s="1"/>
  <c r="I2" i="1" s="1"/>
  <c r="I41" i="1" l="1"/>
  <c r="I43" i="1" s="1"/>
  <c r="I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Terry</author>
  </authors>
  <commentList>
    <comment ref="B1" authorId="0" shapeId="0" xr:uid="{7271505B-9A23-7D4E-895E-7D1A6F39CC48}">
      <text>
        <r>
          <rPr>
            <sz val="10"/>
            <color rgb="FF000000"/>
            <rFont val="Aptos Narrow"/>
            <scheme val="minor"/>
          </rPr>
          <t>See Page 8 and Page 18 of written document for specifics about how this is calculated. If no Base HCI is present you will have to determine which sport at your institution has the most similar injury and treatment rate to this sport and use the same HCI as that sport. Example: Cheerleading may have the closest injury and treatment rate to men's gymnastics on your campus. If that is the case use 3.7 as your HCI.</t>
        </r>
      </text>
    </comment>
    <comment ref="C1" authorId="0" shapeId="0" xr:uid="{35D90386-7905-4640-A976-32A2492646BD}">
      <text>
        <r>
          <rPr>
            <sz val="10"/>
            <color rgb="FF000000"/>
            <rFont val="Aptos Narrow"/>
            <scheme val="minor"/>
          </rPr>
          <t>Injury risk exposure is also based on total number of athletes engaged in any one activity (i.e. team size). While two sports may have similar season lengths, actual athlete exposures will be substantially lower for teams with small squad sizes compared to teams with larger squad sizes.</t>
        </r>
      </text>
    </comment>
    <comment ref="D1" authorId="0" shapeId="0" xr:uid="{6CF97B80-BB26-9B45-BA76-C279FF982AF7}">
      <text>
        <r>
          <rPr>
            <sz val="10"/>
            <color rgb="FF000000"/>
            <rFont val="Aptos Narrow"/>
            <scheme val="minor"/>
          </rPr>
          <t>This is the number of days the team will practice during the traditional and non-traditional seasons. The maximum number will come from the organizing body's sport guidelines (NCAA, NAIA, NJCAA, etc.). This reflects the first day of full practice through the end of the last competition, as well as the non-traditional season. This does not reflect out of season conditioning, which number will be taken into account by percentage of the year. Example: NCAA Division I allows 144 days for a maximum number of days in a season for many sports.</t>
        </r>
      </text>
    </comment>
    <comment ref="G1" authorId="0" shapeId="0" xr:uid="{F2430EDC-A931-3042-A1FB-B73BA00325AE}">
      <text>
        <r>
          <rPr>
            <sz val="10"/>
            <color rgb="FF000000"/>
            <rFont val="Aptos Narrow"/>
            <scheme val="minor"/>
          </rPr>
          <t>This is the percentage of the year that the team is on campus participating. It can be calculated by taking the number of weeks a team is on campus practicing and competing or participating in out of season conditioning and dividing it by the total weeks in a year (52). This will take into account exposure to injury by either practicing/playing or conditioning.</t>
        </r>
        <r>
          <rPr>
            <sz val="10"/>
            <color rgb="FF000000"/>
            <rFont val="Aptos Narrow"/>
            <scheme val="minor"/>
          </rPr>
          <t xml:space="preserve">
</t>
        </r>
        <r>
          <rPr>
            <u/>
            <sz val="10"/>
            <color rgb="FF000000"/>
            <rFont val="Aptos Narrow"/>
            <scheme val="minor"/>
          </rPr>
          <t>Example 1</t>
        </r>
        <r>
          <rPr>
            <sz val="10"/>
            <color rgb="FF000000"/>
            <rFont val="Aptos Narrow"/>
            <scheme val="minor"/>
          </rPr>
          <t>. A BCS football season has 8 weeks of discretionary time during the year that athletes may not to work out directly with coaches and strength and conditioning staff. 52 weeks minus 8 weeks is 44. 44/52=86%</t>
        </r>
        <r>
          <rPr>
            <sz val="10"/>
            <color rgb="FF000000"/>
            <rFont val="Aptos Narrow"/>
            <scheme val="minor"/>
          </rPr>
          <t xml:space="preserve">
</t>
        </r>
        <r>
          <rPr>
            <u/>
            <sz val="10"/>
            <color rgb="FF000000"/>
            <rFont val="Aptos Narrow"/>
            <scheme val="minor"/>
          </rPr>
          <t>Example 2</t>
        </r>
        <r>
          <rPr>
            <sz val="10"/>
            <color rgb="FF000000"/>
            <rFont val="Aptos Narrow"/>
            <scheme val="minor"/>
          </rPr>
          <t>. Junior College football season begins August 1 and ends November 30. It does not have spring ball or off season conditioning. August 1 to November 30 is 17 weeks. 17/52=33%</t>
        </r>
        <r>
          <rPr>
            <sz val="10"/>
            <color rgb="FF000000"/>
            <rFont val="Aptos Narrow"/>
            <scheme val="minor"/>
          </rPr>
          <t xml:space="preserve">
</t>
        </r>
        <r>
          <rPr>
            <u/>
            <sz val="10"/>
            <color rgb="FF000000"/>
            <rFont val="Aptos Narrow"/>
            <scheme val="minor"/>
          </rPr>
          <t>Example 3</t>
        </r>
        <r>
          <rPr>
            <sz val="10"/>
            <color rgb="FF000000"/>
            <rFont val="Aptos Narrow"/>
            <scheme val="minor"/>
          </rPr>
          <t>. Division 3 soccer program. The fall season is 14 weeks. The spring season is 4 weeks. Prior to start of the traditional fall season, the program has 3 weeks of captain's practices. Prior to the spring season, the program has 3 weeks of captain's workouts. This is a total of 24 weeks. 24/52=46%</t>
        </r>
      </text>
    </comment>
    <comment ref="H1" authorId="0" shapeId="0" xr:uid="{69EAEC69-E222-1341-9741-4E26A81F94C8}">
      <text>
        <r>
          <rPr>
            <sz val="10"/>
            <color rgb="FF000000"/>
            <rFont val="Aptos Narrow"/>
            <scheme val="minor"/>
          </rPr>
          <t>Traveling with an individual team removes a health care provider from the institution, which reduces the health care resources available to other student-athletes during that time period. This must be accounted for when determining the overall health care provider load. To more accurately reflect the impact of travel on athletic health care, this adjustment has been revised to represent the proportion of anticipated travel days foreach staff member in a given academic year. Based on a 12 HCU load per staff member and a 10-month athletic calendar (240 work days), one HCU is assigned for every 20 days of anticipated staff travel per academic year.</t>
        </r>
        <r>
          <rPr>
            <sz val="10"/>
            <color rgb="FF000000"/>
            <rFont val="Aptos Narrow"/>
            <scheme val="minor"/>
          </rPr>
          <t xml:space="preserve">
</t>
        </r>
        <r>
          <rPr>
            <sz val="10"/>
            <color rgb="FF000000"/>
            <rFont val="Aptos Narrow"/>
            <scheme val="minor"/>
          </rPr>
          <t>If multiple people work with one sport it needs to be considered in total travel days. If football travels 10 days per year and 3 certified athletic trainers travel, allow for 30 days of travel in the calculation.</t>
        </r>
      </text>
    </comment>
    <comment ref="D42" authorId="0" shapeId="0" xr:uid="{7D380FD1-3485-5046-9C94-4C3B7A282840}">
      <text>
        <r>
          <rPr>
            <sz val="10"/>
            <color rgb="FF000000"/>
            <rFont val="Aptos Narrow"/>
            <scheme val="minor"/>
          </rPr>
          <t>A variety of administrative duties and responsibilities can remove the health care provider from direct athlete care during part of the workday. This time must be accounted for when determining the total health care load of the institution (see Table 2, final totals), as well as the total health care load for each full-time health care provider (i.e., 12 units). Theoretically, if an administrative duty is assigned a value of 3, that duty should consume approximately 25% of one's time (e.g., 1½ days per week, 1 week per month, etc).</t>
        </r>
      </text>
    </comment>
  </commentList>
</comments>
</file>

<file path=xl/sharedStrings.xml><?xml version="1.0" encoding="utf-8"?>
<sst xmlns="http://schemas.openxmlformats.org/spreadsheetml/2006/main" count="49" uniqueCount="49">
  <si>
    <t>Sport</t>
  </si>
  <si>
    <t>Base HCI</t>
  </si>
  <si>
    <t>% of Year</t>
  </si>
  <si>
    <t>Travel Days</t>
  </si>
  <si>
    <t>Total Health Care Units</t>
  </si>
  <si>
    <t>Total Units</t>
  </si>
  <si>
    <t># of Athletic Trainers Needed</t>
  </si>
  <si>
    <t>Athletes On Team</t>
  </si>
  <si>
    <t>Days in Season</t>
  </si>
  <si>
    <t>Final Adjusted HCU</t>
  </si>
  <si>
    <t>Exposure Modifier</t>
  </si>
  <si>
    <t>Total Athlete Exposures</t>
  </si>
  <si>
    <t>Administrative Units</t>
  </si>
  <si>
    <t>Comments:</t>
  </si>
  <si>
    <t>Baseball</t>
  </si>
  <si>
    <t>Basketball-M</t>
  </si>
  <si>
    <t>Basketball-W</t>
  </si>
  <si>
    <t>Crew-M</t>
  </si>
  <si>
    <t>Crew-W</t>
  </si>
  <si>
    <t>Cross Country-M</t>
  </si>
  <si>
    <t>Cross Country-W</t>
  </si>
  <si>
    <t>Fencing-M</t>
  </si>
  <si>
    <t>Fencing-W</t>
  </si>
  <si>
    <t>Field Hockey</t>
  </si>
  <si>
    <t>Football</t>
  </si>
  <si>
    <t>Golf-M</t>
  </si>
  <si>
    <t>Golf-W</t>
  </si>
  <si>
    <t>Gymnastics-M</t>
  </si>
  <si>
    <t>Gymnastics-W</t>
  </si>
  <si>
    <t>Ice Hockey-M</t>
  </si>
  <si>
    <t>Ice Hockey-W</t>
  </si>
  <si>
    <t>Indoor Track-M</t>
  </si>
  <si>
    <t>Indoor Track-W</t>
  </si>
  <si>
    <t>Lacrosse-M</t>
  </si>
  <si>
    <t>Lacrosse-W</t>
  </si>
  <si>
    <t>Outdoor Track-M</t>
  </si>
  <si>
    <t>Outdoor Track-W</t>
  </si>
  <si>
    <t>Soccer-M</t>
  </si>
  <si>
    <t>Soccer-W</t>
  </si>
  <si>
    <t>Softball</t>
  </si>
  <si>
    <t>Tennis-M</t>
  </si>
  <si>
    <t>Tennis-W</t>
  </si>
  <si>
    <t>Volleyball-M</t>
  </si>
  <si>
    <t>Volleyball-W</t>
  </si>
  <si>
    <t>Water Polo-M</t>
  </si>
  <si>
    <t>Water Polo-W</t>
  </si>
  <si>
    <t>Wrestling</t>
  </si>
  <si>
    <t>Swimming and Diving -M</t>
  </si>
  <si>
    <t>Swimming and Diving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</si>
</sst>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Aptos Narrow"/>
      <family val="2"/>
      <scheme val="minor"/>
    </font>
    <font>
      <sz val="12"/>
      <color theme="1"/>
      <name val="Helvetica Neue"/>
      <family val="2"/>
    </font>
    <font>
      <b/>
      <sz val="12"/>
      <color theme="1"/>
      <name val="Helvetica Neue"/>
      <family val="2"/>
    </font>
    <font>
      <sz val="10"/>
      <color rgb="FF000000"/>
      <name val="Aptos Narrow"/>
      <scheme val="minor"/>
    </font>
    <font>
      <b/>
      <sz val="12"/>
      <color theme="1"/>
      <name val="Aptos Narrow"/>
      <scheme val="minor"/>
    </font>
    <font>
      <u/>
      <sz val="10"/>
      <color rgb="FF000000"/>
      <name val="Aptos Narrow"/>
      <scheme val="minor"/>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56">
    <xf numFmtId="0" fontId="0" fillId="0" borderId="0" xfId="0"/>
    <xf numFmtId="164" fontId="1" fillId="0" borderId="1" xfId="0" applyNumberFormat="1" applyFont="1" applyBorder="1"/>
    <xf numFmtId="1" fontId="1" fillId="0" borderId="1" xfId="0" applyNumberFormat="1" applyFont="1" applyBorder="1" applyProtection="1">
      <protection locked="0"/>
    </xf>
    <xf numFmtId="1" fontId="1" fillId="0" borderId="1" xfId="0" applyNumberFormat="1" applyFont="1" applyBorder="1"/>
    <xf numFmtId="2" fontId="1" fillId="0" borderId="1" xfId="0" applyNumberFormat="1" applyFont="1" applyBorder="1" applyProtection="1">
      <protection locked="0"/>
    </xf>
    <xf numFmtId="2" fontId="1" fillId="0" borderId="10" xfId="0" applyNumberFormat="1" applyFont="1" applyBorder="1"/>
    <xf numFmtId="2" fontId="0" fillId="0" borderId="10" xfId="0" applyNumberFormat="1" applyBorder="1"/>
    <xf numFmtId="0" fontId="0" fillId="0" borderId="10" xfId="0" applyBorder="1" applyProtection="1">
      <protection locked="0"/>
    </xf>
    <xf numFmtId="0" fontId="0" fillId="0" borderId="11" xfId="0" applyBorder="1"/>
    <xf numFmtId="0" fontId="0" fillId="0" borderId="12" xfId="0" applyBorder="1"/>
    <xf numFmtId="164" fontId="1" fillId="0" borderId="18" xfId="0" applyNumberFormat="1" applyFont="1" applyBorder="1"/>
    <xf numFmtId="1" fontId="1" fillId="0" borderId="18" xfId="0" applyNumberFormat="1" applyFont="1" applyBorder="1" applyProtection="1">
      <protection locked="0"/>
    </xf>
    <xf numFmtId="1" fontId="1" fillId="0" borderId="18" xfId="0" applyNumberFormat="1" applyFont="1" applyBorder="1"/>
    <xf numFmtId="2" fontId="1" fillId="0" borderId="18" xfId="0" applyNumberFormat="1" applyFont="1" applyBorder="1" applyProtection="1">
      <protection locked="0"/>
    </xf>
    <xf numFmtId="2" fontId="1" fillId="0" borderId="19" xfId="0" applyNumberFormat="1" applyFont="1" applyBorder="1"/>
    <xf numFmtId="164" fontId="1" fillId="0" borderId="4" xfId="0" applyNumberFormat="1" applyFont="1" applyBorder="1"/>
    <xf numFmtId="164" fontId="1" fillId="0" borderId="23" xfId="0" applyNumberFormat="1" applyFont="1" applyBorder="1"/>
    <xf numFmtId="164" fontId="1" fillId="0" borderId="23" xfId="0" applyNumberFormat="1" applyFont="1" applyBorder="1" applyProtection="1">
      <protection locked="0"/>
    </xf>
    <xf numFmtId="0" fontId="4" fillId="0" borderId="24" xfId="0" applyFont="1" applyBorder="1"/>
    <xf numFmtId="0" fontId="4" fillId="0" borderId="25" xfId="0" applyFont="1" applyBorder="1"/>
    <xf numFmtId="0" fontId="4" fillId="0" borderId="25" xfId="0" applyFont="1" applyBorder="1" applyProtection="1">
      <protection locked="0"/>
    </xf>
    <xf numFmtId="0" fontId="2" fillId="0" borderId="11" xfId="0" applyFont="1" applyBorder="1" applyAlignment="1">
      <alignment horizontal="center"/>
    </xf>
    <xf numFmtId="0" fontId="2" fillId="0" borderId="0" xfId="0" applyFont="1" applyAlignment="1">
      <alignment horizontal="center"/>
    </xf>
    <xf numFmtId="0" fontId="4" fillId="0" borderId="0" xfId="0" applyFont="1" applyAlignment="1">
      <alignment horizontal="right"/>
    </xf>
    <xf numFmtId="0" fontId="4" fillId="0" borderId="12" xfId="0" applyFont="1" applyBorder="1"/>
    <xf numFmtId="0" fontId="4" fillId="0" borderId="26" xfId="0" applyFont="1" applyBorder="1" applyProtection="1">
      <protection locked="0"/>
    </xf>
    <xf numFmtId="164" fontId="1" fillId="0" borderId="3" xfId="0" applyNumberFormat="1" applyFont="1" applyBorder="1" applyProtection="1">
      <protection locked="0"/>
    </xf>
    <xf numFmtId="1" fontId="1" fillId="0" borderId="27" xfId="0" applyNumberFormat="1" applyFont="1" applyBorder="1" applyProtection="1">
      <protection locked="0"/>
    </xf>
    <xf numFmtId="1" fontId="1" fillId="0" borderId="27" xfId="0" applyNumberFormat="1" applyFont="1" applyBorder="1"/>
    <xf numFmtId="164" fontId="1" fillId="0" borderId="27" xfId="0" applyNumberFormat="1" applyFont="1" applyBorder="1"/>
    <xf numFmtId="2" fontId="1" fillId="0" borderId="27" xfId="0" applyNumberFormat="1" applyFont="1" applyBorder="1" applyProtection="1">
      <protection locked="0"/>
    </xf>
    <xf numFmtId="2" fontId="1" fillId="0" borderId="28" xfId="0" applyNumberFormat="1" applyFont="1" applyBorder="1"/>
    <xf numFmtId="2" fontId="4" fillId="0" borderId="8" xfId="0" applyNumberFormat="1" applyFont="1" applyBorder="1"/>
    <xf numFmtId="0" fontId="4" fillId="2" borderId="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3" borderId="31" xfId="0" applyFont="1" applyFill="1" applyBorder="1"/>
    <xf numFmtId="0" fontId="0" fillId="0" borderId="1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4" fillId="0" borderId="7" xfId="0" applyFont="1" applyBorder="1" applyAlignment="1">
      <alignment horizontal="right"/>
    </xf>
    <xf numFmtId="0" fontId="4" fillId="0" borderId="1" xfId="0" applyFont="1" applyBorder="1" applyAlignment="1">
      <alignment horizontal="right"/>
    </xf>
    <xf numFmtId="0" fontId="4" fillId="3" borderId="30"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9648-2B35-FE48-96FB-49CC53D14BA0}">
  <sheetPr codeName="Sheet1"/>
  <dimension ref="A1:I54"/>
  <sheetViews>
    <sheetView tabSelected="1" workbookViewId="0">
      <selection activeCell="C13" sqref="C13"/>
    </sheetView>
  </sheetViews>
  <sheetFormatPr baseColWidth="10" defaultRowHeight="16" x14ac:dyDescent="0.2"/>
  <cols>
    <col min="1" max="1" width="29" customWidth="1"/>
    <col min="2" max="2" width="7.6640625" customWidth="1"/>
    <col min="3" max="3" width="8.83203125" customWidth="1"/>
    <col min="4" max="4" width="8.6640625" customWidth="1"/>
    <col min="5" max="5" width="11.33203125" hidden="1" customWidth="1"/>
    <col min="6" max="6" width="11" hidden="1" customWidth="1"/>
    <col min="7" max="7" width="9" customWidth="1"/>
    <col min="8" max="8" width="8.1640625" customWidth="1"/>
    <col min="9" max="9" width="12.6640625" customWidth="1"/>
  </cols>
  <sheetData>
    <row r="1" spans="1:9" ht="37" customHeight="1" thickBot="1" x14ac:dyDescent="0.25">
      <c r="A1" s="33" t="s">
        <v>0</v>
      </c>
      <c r="B1" s="34" t="s">
        <v>1</v>
      </c>
      <c r="C1" s="35" t="s">
        <v>7</v>
      </c>
      <c r="D1" s="35" t="s">
        <v>8</v>
      </c>
      <c r="E1" s="35" t="s">
        <v>11</v>
      </c>
      <c r="F1" s="35" t="s">
        <v>10</v>
      </c>
      <c r="G1" s="35" t="s">
        <v>2</v>
      </c>
      <c r="H1" s="35" t="s">
        <v>3</v>
      </c>
      <c r="I1" s="36" t="s">
        <v>9</v>
      </c>
    </row>
    <row r="2" spans="1:9" x14ac:dyDescent="0.2">
      <c r="A2" s="18" t="s">
        <v>14</v>
      </c>
      <c r="B2" s="15">
        <v>1.7</v>
      </c>
      <c r="C2" s="11">
        <v>0</v>
      </c>
      <c r="D2" s="11">
        <v>0</v>
      </c>
      <c r="E2" s="12">
        <f>C2*D2</f>
        <v>0</v>
      </c>
      <c r="F2" s="10">
        <f>E2/1000</f>
        <v>0</v>
      </c>
      <c r="G2" s="13">
        <v>0</v>
      </c>
      <c r="H2" s="11">
        <v>0</v>
      </c>
      <c r="I2" s="14">
        <f>(F2*G2)+(H2/20)</f>
        <v>0</v>
      </c>
    </row>
    <row r="3" spans="1:9" x14ac:dyDescent="0.2">
      <c r="A3" s="19" t="s">
        <v>15</v>
      </c>
      <c r="B3" s="16">
        <v>2.4</v>
      </c>
      <c r="C3" s="2">
        <v>0</v>
      </c>
      <c r="D3" s="2">
        <v>0</v>
      </c>
      <c r="E3" s="3">
        <f t="shared" ref="E3:E40" si="0">C3*D3</f>
        <v>0</v>
      </c>
      <c r="F3" s="1">
        <f t="shared" ref="F3:F40" si="1">E3/1000</f>
        <v>0</v>
      </c>
      <c r="G3" s="4">
        <v>0</v>
      </c>
      <c r="H3" s="2">
        <v>0</v>
      </c>
      <c r="I3" s="5">
        <f t="shared" ref="I3:I40" si="2">(F3*G3)+(H3/20)</f>
        <v>0</v>
      </c>
    </row>
    <row r="4" spans="1:9" x14ac:dyDescent="0.2">
      <c r="A4" s="19" t="s">
        <v>16</v>
      </c>
      <c r="B4" s="16">
        <v>4</v>
      </c>
      <c r="C4" s="2">
        <v>0</v>
      </c>
      <c r="D4" s="2">
        <v>0</v>
      </c>
      <c r="E4" s="3">
        <f t="shared" si="0"/>
        <v>0</v>
      </c>
      <c r="F4" s="1">
        <f t="shared" si="1"/>
        <v>0</v>
      </c>
      <c r="G4" s="4">
        <v>0</v>
      </c>
      <c r="H4" s="2">
        <v>0</v>
      </c>
      <c r="I4" s="5">
        <f t="shared" si="2"/>
        <v>0</v>
      </c>
    </row>
    <row r="5" spans="1:9" x14ac:dyDescent="0.2">
      <c r="A5" s="19" t="s">
        <v>17</v>
      </c>
      <c r="B5" s="16">
        <v>0.7</v>
      </c>
      <c r="C5" s="2">
        <v>0</v>
      </c>
      <c r="D5" s="2">
        <v>0</v>
      </c>
      <c r="E5" s="3">
        <f t="shared" si="0"/>
        <v>0</v>
      </c>
      <c r="F5" s="1">
        <f t="shared" si="1"/>
        <v>0</v>
      </c>
      <c r="G5" s="4">
        <v>0</v>
      </c>
      <c r="H5" s="2">
        <v>0</v>
      </c>
      <c r="I5" s="5">
        <f t="shared" si="2"/>
        <v>0</v>
      </c>
    </row>
    <row r="6" spans="1:9" x14ac:dyDescent="0.2">
      <c r="A6" s="19" t="s">
        <v>18</v>
      </c>
      <c r="B6" s="16">
        <v>2.2000000000000002</v>
      </c>
      <c r="C6" s="2">
        <v>0</v>
      </c>
      <c r="D6" s="2">
        <v>0</v>
      </c>
      <c r="E6" s="3">
        <f t="shared" si="0"/>
        <v>0</v>
      </c>
      <c r="F6" s="1">
        <f t="shared" si="1"/>
        <v>0</v>
      </c>
      <c r="G6" s="4">
        <v>0</v>
      </c>
      <c r="H6" s="2">
        <v>0</v>
      </c>
      <c r="I6" s="5">
        <f t="shared" si="2"/>
        <v>0</v>
      </c>
    </row>
    <row r="7" spans="1:9" x14ac:dyDescent="0.2">
      <c r="A7" s="19" t="s">
        <v>19</v>
      </c>
      <c r="B7" s="16">
        <v>1.4</v>
      </c>
      <c r="C7" s="2">
        <v>0</v>
      </c>
      <c r="D7" s="2">
        <v>0</v>
      </c>
      <c r="E7" s="3">
        <f t="shared" si="0"/>
        <v>0</v>
      </c>
      <c r="F7" s="1">
        <f t="shared" si="1"/>
        <v>0</v>
      </c>
      <c r="G7" s="4">
        <v>0</v>
      </c>
      <c r="H7" s="2">
        <v>0</v>
      </c>
      <c r="I7" s="5">
        <f t="shared" si="2"/>
        <v>0</v>
      </c>
    </row>
    <row r="8" spans="1:9" x14ac:dyDescent="0.2">
      <c r="A8" s="19" t="s">
        <v>20</v>
      </c>
      <c r="B8" s="16">
        <v>1.7</v>
      </c>
      <c r="C8" s="2">
        <v>0</v>
      </c>
      <c r="D8" s="2">
        <v>0</v>
      </c>
      <c r="E8" s="3">
        <f t="shared" si="0"/>
        <v>0</v>
      </c>
      <c r="F8" s="1">
        <f t="shared" si="1"/>
        <v>0</v>
      </c>
      <c r="G8" s="4">
        <v>0</v>
      </c>
      <c r="H8" s="2">
        <v>0</v>
      </c>
      <c r="I8" s="5">
        <f t="shared" si="2"/>
        <v>0</v>
      </c>
    </row>
    <row r="9" spans="1:9" x14ac:dyDescent="0.2">
      <c r="A9" s="19" t="s">
        <v>21</v>
      </c>
      <c r="B9" s="16">
        <v>1.9</v>
      </c>
      <c r="C9" s="2">
        <v>0</v>
      </c>
      <c r="D9" s="2">
        <v>0</v>
      </c>
      <c r="E9" s="3">
        <f t="shared" si="0"/>
        <v>0</v>
      </c>
      <c r="F9" s="1">
        <f t="shared" si="1"/>
        <v>0</v>
      </c>
      <c r="G9" s="4">
        <v>0</v>
      </c>
      <c r="H9" s="2">
        <v>0</v>
      </c>
      <c r="I9" s="5">
        <f t="shared" si="2"/>
        <v>0</v>
      </c>
    </row>
    <row r="10" spans="1:9" x14ac:dyDescent="0.2">
      <c r="A10" s="19" t="s">
        <v>22</v>
      </c>
      <c r="B10" s="16">
        <v>2.2999999999999998</v>
      </c>
      <c r="C10" s="2">
        <v>0</v>
      </c>
      <c r="D10" s="2">
        <v>0</v>
      </c>
      <c r="E10" s="3">
        <f t="shared" si="0"/>
        <v>0</v>
      </c>
      <c r="F10" s="1">
        <f t="shared" si="1"/>
        <v>0</v>
      </c>
      <c r="G10" s="4">
        <v>0</v>
      </c>
      <c r="H10" s="2">
        <v>0</v>
      </c>
      <c r="I10" s="5">
        <f t="shared" si="2"/>
        <v>0</v>
      </c>
    </row>
    <row r="11" spans="1:9" x14ac:dyDescent="0.2">
      <c r="A11" s="19" t="s">
        <v>23</v>
      </c>
      <c r="B11" s="16">
        <v>2.8</v>
      </c>
      <c r="C11" s="2">
        <v>0</v>
      </c>
      <c r="D11" s="2">
        <v>0</v>
      </c>
      <c r="E11" s="3">
        <f t="shared" si="0"/>
        <v>0</v>
      </c>
      <c r="F11" s="1">
        <f t="shared" si="1"/>
        <v>0</v>
      </c>
      <c r="G11" s="4">
        <v>0</v>
      </c>
      <c r="H11" s="2">
        <v>0</v>
      </c>
      <c r="I11" s="5">
        <f t="shared" si="2"/>
        <v>0</v>
      </c>
    </row>
    <row r="12" spans="1:9" x14ac:dyDescent="0.2">
      <c r="A12" s="19" t="s">
        <v>24</v>
      </c>
      <c r="B12" s="16">
        <v>3.1</v>
      </c>
      <c r="C12" s="2">
        <v>0</v>
      </c>
      <c r="D12" s="2">
        <v>0</v>
      </c>
      <c r="E12" s="3">
        <f t="shared" si="0"/>
        <v>0</v>
      </c>
      <c r="F12" s="1">
        <f t="shared" si="1"/>
        <v>0</v>
      </c>
      <c r="G12" s="4">
        <v>0</v>
      </c>
      <c r="H12" s="2">
        <v>0</v>
      </c>
      <c r="I12" s="5">
        <f t="shared" si="2"/>
        <v>0</v>
      </c>
    </row>
    <row r="13" spans="1:9" x14ac:dyDescent="0.2">
      <c r="A13" s="19" t="s">
        <v>25</v>
      </c>
      <c r="B13" s="16">
        <v>0.5</v>
      </c>
      <c r="C13" s="2">
        <v>0</v>
      </c>
      <c r="D13" s="2">
        <v>0</v>
      </c>
      <c r="E13" s="3">
        <f t="shared" si="0"/>
        <v>0</v>
      </c>
      <c r="F13" s="1">
        <f t="shared" si="1"/>
        <v>0</v>
      </c>
      <c r="G13" s="4">
        <v>0</v>
      </c>
      <c r="H13" s="2">
        <v>0</v>
      </c>
      <c r="I13" s="5">
        <f t="shared" si="2"/>
        <v>0</v>
      </c>
    </row>
    <row r="14" spans="1:9" x14ac:dyDescent="0.2">
      <c r="A14" s="19" t="s">
        <v>26</v>
      </c>
      <c r="B14" s="16">
        <v>1.2</v>
      </c>
      <c r="C14" s="2">
        <v>0</v>
      </c>
      <c r="D14" s="2">
        <v>0</v>
      </c>
      <c r="E14" s="3">
        <f t="shared" si="0"/>
        <v>0</v>
      </c>
      <c r="F14" s="1">
        <f t="shared" si="1"/>
        <v>0</v>
      </c>
      <c r="G14" s="4">
        <v>0</v>
      </c>
      <c r="H14" s="2">
        <v>0</v>
      </c>
      <c r="I14" s="5">
        <f t="shared" si="2"/>
        <v>0</v>
      </c>
    </row>
    <row r="15" spans="1:9" x14ac:dyDescent="0.2">
      <c r="A15" s="19" t="s">
        <v>27</v>
      </c>
      <c r="B15" s="16">
        <v>3.7</v>
      </c>
      <c r="C15" s="2">
        <v>0</v>
      </c>
      <c r="D15" s="2">
        <v>0</v>
      </c>
      <c r="E15" s="3">
        <f t="shared" si="0"/>
        <v>0</v>
      </c>
      <c r="F15" s="1">
        <f t="shared" si="1"/>
        <v>0</v>
      </c>
      <c r="G15" s="4">
        <v>0</v>
      </c>
      <c r="H15" s="2">
        <v>0</v>
      </c>
      <c r="I15" s="5">
        <f t="shared" si="2"/>
        <v>0</v>
      </c>
    </row>
    <row r="16" spans="1:9" x14ac:dyDescent="0.2">
      <c r="A16" s="19" t="s">
        <v>28</v>
      </c>
      <c r="B16" s="16">
        <v>4</v>
      </c>
      <c r="C16" s="2">
        <v>0</v>
      </c>
      <c r="D16" s="2">
        <v>0</v>
      </c>
      <c r="E16" s="3">
        <f t="shared" si="0"/>
        <v>0</v>
      </c>
      <c r="F16" s="1">
        <f t="shared" si="1"/>
        <v>0</v>
      </c>
      <c r="G16" s="4">
        <v>0</v>
      </c>
      <c r="H16" s="2">
        <v>0</v>
      </c>
      <c r="I16" s="5">
        <f t="shared" si="2"/>
        <v>0</v>
      </c>
    </row>
    <row r="17" spans="1:9" x14ac:dyDescent="0.2">
      <c r="A17" s="19" t="s">
        <v>29</v>
      </c>
      <c r="B17" s="16">
        <v>1.8</v>
      </c>
      <c r="C17" s="2">
        <v>0</v>
      </c>
      <c r="D17" s="2">
        <v>0</v>
      </c>
      <c r="E17" s="3">
        <f t="shared" si="0"/>
        <v>0</v>
      </c>
      <c r="F17" s="1">
        <f t="shared" si="1"/>
        <v>0</v>
      </c>
      <c r="G17" s="4">
        <v>0</v>
      </c>
      <c r="H17" s="2">
        <v>0</v>
      </c>
      <c r="I17" s="5">
        <f t="shared" si="2"/>
        <v>0</v>
      </c>
    </row>
    <row r="18" spans="1:9" x14ac:dyDescent="0.2">
      <c r="A18" s="19" t="s">
        <v>30</v>
      </c>
      <c r="B18" s="16">
        <v>1</v>
      </c>
      <c r="C18" s="2">
        <v>0</v>
      </c>
      <c r="D18" s="2">
        <v>0</v>
      </c>
      <c r="E18" s="3">
        <f t="shared" si="0"/>
        <v>0</v>
      </c>
      <c r="F18" s="1">
        <f t="shared" si="1"/>
        <v>0</v>
      </c>
      <c r="G18" s="4">
        <v>0</v>
      </c>
      <c r="H18" s="2">
        <v>0</v>
      </c>
      <c r="I18" s="5">
        <f t="shared" si="2"/>
        <v>0</v>
      </c>
    </row>
    <row r="19" spans="1:9" x14ac:dyDescent="0.2">
      <c r="A19" s="19" t="s">
        <v>31</v>
      </c>
      <c r="B19" s="16">
        <v>2.8</v>
      </c>
      <c r="C19" s="2">
        <v>0</v>
      </c>
      <c r="D19" s="2">
        <v>0</v>
      </c>
      <c r="E19" s="3">
        <f t="shared" si="0"/>
        <v>0</v>
      </c>
      <c r="F19" s="1">
        <f t="shared" si="1"/>
        <v>0</v>
      </c>
      <c r="G19" s="4">
        <v>0</v>
      </c>
      <c r="H19" s="2">
        <v>0</v>
      </c>
      <c r="I19" s="5">
        <f t="shared" si="2"/>
        <v>0</v>
      </c>
    </row>
    <row r="20" spans="1:9" x14ac:dyDescent="0.2">
      <c r="A20" s="19" t="s">
        <v>32</v>
      </c>
      <c r="B20" s="16">
        <v>2.9</v>
      </c>
      <c r="C20" s="2">
        <v>0</v>
      </c>
      <c r="D20" s="2">
        <v>0</v>
      </c>
      <c r="E20" s="3">
        <f t="shared" si="0"/>
        <v>0</v>
      </c>
      <c r="F20" s="1">
        <f t="shared" si="1"/>
        <v>0</v>
      </c>
      <c r="G20" s="4">
        <v>0</v>
      </c>
      <c r="H20" s="2">
        <v>0</v>
      </c>
      <c r="I20" s="5">
        <f t="shared" si="2"/>
        <v>0</v>
      </c>
    </row>
    <row r="21" spans="1:9" x14ac:dyDescent="0.2">
      <c r="A21" s="19" t="s">
        <v>33</v>
      </c>
      <c r="B21" s="16">
        <v>1.8</v>
      </c>
      <c r="C21" s="2">
        <v>0</v>
      </c>
      <c r="D21" s="2">
        <v>0</v>
      </c>
      <c r="E21" s="3">
        <f t="shared" si="0"/>
        <v>0</v>
      </c>
      <c r="F21" s="1">
        <f t="shared" si="1"/>
        <v>0</v>
      </c>
      <c r="G21" s="4">
        <v>0</v>
      </c>
      <c r="H21" s="2">
        <v>0</v>
      </c>
      <c r="I21" s="5">
        <f t="shared" si="2"/>
        <v>0</v>
      </c>
    </row>
    <row r="22" spans="1:9" x14ac:dyDescent="0.2">
      <c r="A22" s="19" t="s">
        <v>34</v>
      </c>
      <c r="B22" s="16">
        <v>2.5</v>
      </c>
      <c r="C22" s="2">
        <v>0</v>
      </c>
      <c r="D22" s="2">
        <v>0</v>
      </c>
      <c r="E22" s="3">
        <f t="shared" si="0"/>
        <v>0</v>
      </c>
      <c r="F22" s="1">
        <f t="shared" si="1"/>
        <v>0</v>
      </c>
      <c r="G22" s="4">
        <v>0</v>
      </c>
      <c r="H22" s="2">
        <v>0</v>
      </c>
      <c r="I22" s="5">
        <f t="shared" si="2"/>
        <v>0</v>
      </c>
    </row>
    <row r="23" spans="1:9" x14ac:dyDescent="0.2">
      <c r="A23" s="19" t="s">
        <v>35</v>
      </c>
      <c r="B23" s="16">
        <v>1.1000000000000001</v>
      </c>
      <c r="C23" s="2">
        <v>0</v>
      </c>
      <c r="D23" s="2">
        <v>0</v>
      </c>
      <c r="E23" s="3">
        <f t="shared" si="0"/>
        <v>0</v>
      </c>
      <c r="F23" s="1">
        <f t="shared" si="1"/>
        <v>0</v>
      </c>
      <c r="G23" s="4">
        <v>0</v>
      </c>
      <c r="H23" s="2">
        <v>0</v>
      </c>
      <c r="I23" s="5">
        <f t="shared" si="2"/>
        <v>0</v>
      </c>
    </row>
    <row r="24" spans="1:9" x14ac:dyDescent="0.2">
      <c r="A24" s="19" t="s">
        <v>36</v>
      </c>
      <c r="B24" s="16">
        <v>1.1000000000000001</v>
      </c>
      <c r="C24" s="2">
        <v>0</v>
      </c>
      <c r="D24" s="2">
        <v>0</v>
      </c>
      <c r="E24" s="3">
        <f t="shared" si="0"/>
        <v>0</v>
      </c>
      <c r="F24" s="1">
        <f t="shared" si="1"/>
        <v>0</v>
      </c>
      <c r="G24" s="4">
        <v>0</v>
      </c>
      <c r="H24" s="2">
        <v>0</v>
      </c>
      <c r="I24" s="5">
        <f t="shared" si="2"/>
        <v>0</v>
      </c>
    </row>
    <row r="25" spans="1:9" x14ac:dyDescent="0.2">
      <c r="A25" s="19" t="s">
        <v>37</v>
      </c>
      <c r="B25" s="16">
        <v>2.8</v>
      </c>
      <c r="C25" s="2">
        <v>0</v>
      </c>
      <c r="D25" s="2">
        <v>0</v>
      </c>
      <c r="E25" s="3">
        <f t="shared" si="0"/>
        <v>0</v>
      </c>
      <c r="F25" s="1">
        <f t="shared" si="1"/>
        <v>0</v>
      </c>
      <c r="G25" s="4">
        <v>0</v>
      </c>
      <c r="H25" s="2">
        <v>0</v>
      </c>
      <c r="I25" s="5">
        <f t="shared" si="2"/>
        <v>0</v>
      </c>
    </row>
    <row r="26" spans="1:9" x14ac:dyDescent="0.2">
      <c r="A26" s="19" t="s">
        <v>38</v>
      </c>
      <c r="B26" s="16">
        <v>3.6</v>
      </c>
      <c r="C26" s="2">
        <v>0</v>
      </c>
      <c r="D26" s="2">
        <v>0</v>
      </c>
      <c r="E26" s="3">
        <f t="shared" si="0"/>
        <v>0</v>
      </c>
      <c r="F26" s="1">
        <f t="shared" si="1"/>
        <v>0</v>
      </c>
      <c r="G26" s="4">
        <v>0</v>
      </c>
      <c r="H26" s="2">
        <v>0</v>
      </c>
      <c r="I26" s="5">
        <f t="shared" si="2"/>
        <v>0</v>
      </c>
    </row>
    <row r="27" spans="1:9" x14ac:dyDescent="0.2">
      <c r="A27" s="19" t="s">
        <v>39</v>
      </c>
      <c r="B27" s="16">
        <v>2.2999999999999998</v>
      </c>
      <c r="C27" s="2">
        <v>0</v>
      </c>
      <c r="D27" s="2">
        <v>0</v>
      </c>
      <c r="E27" s="3">
        <f t="shared" si="0"/>
        <v>0</v>
      </c>
      <c r="F27" s="1">
        <f t="shared" si="1"/>
        <v>0</v>
      </c>
      <c r="G27" s="4">
        <v>0</v>
      </c>
      <c r="H27" s="2">
        <v>0</v>
      </c>
      <c r="I27" s="5">
        <f t="shared" si="2"/>
        <v>0</v>
      </c>
    </row>
    <row r="28" spans="1:9" x14ac:dyDescent="0.2">
      <c r="A28" s="19" t="s">
        <v>47</v>
      </c>
      <c r="B28" s="16">
        <v>0.7</v>
      </c>
      <c r="C28" s="2">
        <v>0</v>
      </c>
      <c r="D28" s="2">
        <v>0</v>
      </c>
      <c r="E28" s="3">
        <f t="shared" si="0"/>
        <v>0</v>
      </c>
      <c r="F28" s="1">
        <f t="shared" si="1"/>
        <v>0</v>
      </c>
      <c r="G28" s="4">
        <v>0</v>
      </c>
      <c r="H28" s="2">
        <v>0</v>
      </c>
      <c r="I28" s="5">
        <f t="shared" si="2"/>
        <v>0</v>
      </c>
    </row>
    <row r="29" spans="1:9" x14ac:dyDescent="0.2">
      <c r="A29" s="19" t="s">
        <v>48</v>
      </c>
      <c r="B29" s="16">
        <v>1.1000000000000001</v>
      </c>
      <c r="C29" s="2">
        <v>0</v>
      </c>
      <c r="D29" s="2">
        <v>0</v>
      </c>
      <c r="E29" s="3">
        <f t="shared" si="0"/>
        <v>0</v>
      </c>
      <c r="F29" s="1">
        <f t="shared" si="1"/>
        <v>0</v>
      </c>
      <c r="G29" s="4">
        <v>0</v>
      </c>
      <c r="H29" s="2">
        <v>0</v>
      </c>
      <c r="I29" s="5">
        <f t="shared" si="2"/>
        <v>0</v>
      </c>
    </row>
    <row r="30" spans="1:9" x14ac:dyDescent="0.2">
      <c r="A30" s="19" t="s">
        <v>40</v>
      </c>
      <c r="B30" s="16">
        <v>1.5</v>
      </c>
      <c r="C30" s="2">
        <v>0</v>
      </c>
      <c r="D30" s="2">
        <v>0</v>
      </c>
      <c r="E30" s="3">
        <f t="shared" si="0"/>
        <v>0</v>
      </c>
      <c r="F30" s="1">
        <f t="shared" si="1"/>
        <v>0</v>
      </c>
      <c r="G30" s="4">
        <v>0</v>
      </c>
      <c r="H30" s="2">
        <v>0</v>
      </c>
      <c r="I30" s="5">
        <f t="shared" si="2"/>
        <v>0</v>
      </c>
    </row>
    <row r="31" spans="1:9" x14ac:dyDescent="0.2">
      <c r="A31" s="19" t="s">
        <v>41</v>
      </c>
      <c r="B31" s="16">
        <v>2</v>
      </c>
      <c r="C31" s="2">
        <v>0</v>
      </c>
      <c r="D31" s="2">
        <v>0</v>
      </c>
      <c r="E31" s="3">
        <f t="shared" si="0"/>
        <v>0</v>
      </c>
      <c r="F31" s="1">
        <f t="shared" si="1"/>
        <v>0</v>
      </c>
      <c r="G31" s="4">
        <v>0</v>
      </c>
      <c r="H31" s="2">
        <v>0</v>
      </c>
      <c r="I31" s="5">
        <f t="shared" si="2"/>
        <v>0</v>
      </c>
    </row>
    <row r="32" spans="1:9" x14ac:dyDescent="0.2">
      <c r="A32" s="19" t="s">
        <v>42</v>
      </c>
      <c r="B32" s="16">
        <v>4</v>
      </c>
      <c r="C32" s="2">
        <v>0</v>
      </c>
      <c r="D32" s="2">
        <v>0</v>
      </c>
      <c r="E32" s="3">
        <f t="shared" si="0"/>
        <v>0</v>
      </c>
      <c r="F32" s="1">
        <f t="shared" si="1"/>
        <v>0</v>
      </c>
      <c r="G32" s="4">
        <v>0</v>
      </c>
      <c r="H32" s="2">
        <v>0</v>
      </c>
      <c r="I32" s="5">
        <f t="shared" si="2"/>
        <v>0</v>
      </c>
    </row>
    <row r="33" spans="1:9" x14ac:dyDescent="0.2">
      <c r="A33" s="19" t="s">
        <v>43</v>
      </c>
      <c r="B33" s="16">
        <v>3.5</v>
      </c>
      <c r="C33" s="2">
        <v>0</v>
      </c>
      <c r="D33" s="2">
        <v>0</v>
      </c>
      <c r="E33" s="3">
        <f t="shared" si="0"/>
        <v>0</v>
      </c>
      <c r="F33" s="1">
        <f t="shared" si="1"/>
        <v>0</v>
      </c>
      <c r="G33" s="4">
        <v>0</v>
      </c>
      <c r="H33" s="2">
        <v>0</v>
      </c>
      <c r="I33" s="5">
        <f t="shared" si="2"/>
        <v>0</v>
      </c>
    </row>
    <row r="34" spans="1:9" x14ac:dyDescent="0.2">
      <c r="A34" s="19" t="s">
        <v>44</v>
      </c>
      <c r="B34" s="16">
        <v>1.7</v>
      </c>
      <c r="C34" s="2">
        <v>0</v>
      </c>
      <c r="D34" s="2">
        <v>0</v>
      </c>
      <c r="E34" s="3">
        <f t="shared" si="0"/>
        <v>0</v>
      </c>
      <c r="F34" s="1">
        <f t="shared" si="1"/>
        <v>0</v>
      </c>
      <c r="G34" s="4">
        <v>0</v>
      </c>
      <c r="H34" s="2">
        <v>0</v>
      </c>
      <c r="I34" s="5">
        <f t="shared" si="2"/>
        <v>0</v>
      </c>
    </row>
    <row r="35" spans="1:9" x14ac:dyDescent="0.2">
      <c r="A35" s="19" t="s">
        <v>45</v>
      </c>
      <c r="B35" s="16">
        <v>1.3</v>
      </c>
      <c r="C35" s="2">
        <v>0</v>
      </c>
      <c r="D35" s="2">
        <v>0</v>
      </c>
      <c r="E35" s="3">
        <f t="shared" si="0"/>
        <v>0</v>
      </c>
      <c r="F35" s="1">
        <f t="shared" si="1"/>
        <v>0</v>
      </c>
      <c r="G35" s="4">
        <v>0</v>
      </c>
      <c r="H35" s="2">
        <v>0</v>
      </c>
      <c r="I35" s="5">
        <f t="shared" si="2"/>
        <v>0</v>
      </c>
    </row>
    <row r="36" spans="1:9" x14ac:dyDescent="0.2">
      <c r="A36" s="19" t="s">
        <v>46</v>
      </c>
      <c r="B36" s="16">
        <v>2.9</v>
      </c>
      <c r="C36" s="2">
        <v>0</v>
      </c>
      <c r="D36" s="2">
        <v>0</v>
      </c>
      <c r="E36" s="3">
        <f t="shared" si="0"/>
        <v>0</v>
      </c>
      <c r="F36" s="1">
        <f t="shared" si="1"/>
        <v>0</v>
      </c>
      <c r="G36" s="4">
        <v>0</v>
      </c>
      <c r="H36" s="2">
        <v>0</v>
      </c>
      <c r="I36" s="5">
        <f t="shared" si="2"/>
        <v>0</v>
      </c>
    </row>
    <row r="37" spans="1:9" x14ac:dyDescent="0.2">
      <c r="A37" s="20"/>
      <c r="B37" s="17"/>
      <c r="C37" s="2">
        <v>0</v>
      </c>
      <c r="D37" s="2">
        <v>0</v>
      </c>
      <c r="E37" s="3">
        <f t="shared" si="0"/>
        <v>0</v>
      </c>
      <c r="F37" s="1">
        <f t="shared" si="1"/>
        <v>0</v>
      </c>
      <c r="G37" s="4">
        <v>0</v>
      </c>
      <c r="H37" s="2">
        <v>0</v>
      </c>
      <c r="I37" s="5">
        <f t="shared" si="2"/>
        <v>0</v>
      </c>
    </row>
    <row r="38" spans="1:9" x14ac:dyDescent="0.2">
      <c r="A38" s="20"/>
      <c r="B38" s="17"/>
      <c r="C38" s="2">
        <v>0</v>
      </c>
      <c r="D38" s="2">
        <v>0</v>
      </c>
      <c r="E38" s="3">
        <f t="shared" si="0"/>
        <v>0</v>
      </c>
      <c r="F38" s="1">
        <f t="shared" si="1"/>
        <v>0</v>
      </c>
      <c r="G38" s="4">
        <v>0</v>
      </c>
      <c r="H38" s="2">
        <v>0</v>
      </c>
      <c r="I38" s="5">
        <f t="shared" si="2"/>
        <v>0</v>
      </c>
    </row>
    <row r="39" spans="1:9" x14ac:dyDescent="0.2">
      <c r="A39" s="20"/>
      <c r="B39" s="17"/>
      <c r="C39" s="2">
        <v>0</v>
      </c>
      <c r="D39" s="2">
        <v>0</v>
      </c>
      <c r="E39" s="3">
        <f t="shared" si="0"/>
        <v>0</v>
      </c>
      <c r="F39" s="1">
        <f t="shared" si="1"/>
        <v>0</v>
      </c>
      <c r="G39" s="4">
        <v>0</v>
      </c>
      <c r="H39" s="2">
        <v>0</v>
      </c>
      <c r="I39" s="5">
        <f t="shared" si="2"/>
        <v>0</v>
      </c>
    </row>
    <row r="40" spans="1:9" ht="17" thickBot="1" x14ac:dyDescent="0.25">
      <c r="A40" s="25"/>
      <c r="B40" s="26"/>
      <c r="C40" s="27">
        <v>0</v>
      </c>
      <c r="D40" s="27">
        <v>0</v>
      </c>
      <c r="E40" s="28">
        <f t="shared" si="0"/>
        <v>0</v>
      </c>
      <c r="F40" s="29">
        <f t="shared" si="1"/>
        <v>0</v>
      </c>
      <c r="G40" s="30">
        <v>0</v>
      </c>
      <c r="H40" s="27">
        <v>0</v>
      </c>
      <c r="I40" s="31">
        <f t="shared" si="2"/>
        <v>0</v>
      </c>
    </row>
    <row r="41" spans="1:9" x14ac:dyDescent="0.2">
      <c r="A41" s="47"/>
      <c r="B41" s="48"/>
      <c r="C41" s="48"/>
      <c r="D41" s="53" t="s">
        <v>4</v>
      </c>
      <c r="E41" s="53"/>
      <c r="F41" s="53"/>
      <c r="G41" s="53"/>
      <c r="H41" s="53"/>
      <c r="I41" s="32">
        <f>SUM(I2:I40)</f>
        <v>0</v>
      </c>
    </row>
    <row r="42" spans="1:9" x14ac:dyDescent="0.2">
      <c r="A42" s="49"/>
      <c r="B42" s="50"/>
      <c r="C42" s="50"/>
      <c r="D42" s="54" t="s">
        <v>12</v>
      </c>
      <c r="E42" s="54"/>
      <c r="F42" s="54"/>
      <c r="G42" s="54"/>
      <c r="H42" s="54"/>
      <c r="I42" s="7"/>
    </row>
    <row r="43" spans="1:9" x14ac:dyDescent="0.2">
      <c r="A43" s="49"/>
      <c r="B43" s="50"/>
      <c r="C43" s="50"/>
      <c r="D43" s="54" t="s">
        <v>5</v>
      </c>
      <c r="E43" s="54"/>
      <c r="F43" s="54"/>
      <c r="G43" s="54"/>
      <c r="H43" s="54"/>
      <c r="I43" s="6">
        <f>I41+I42</f>
        <v>0</v>
      </c>
    </row>
    <row r="44" spans="1:9" ht="17" thickBot="1" x14ac:dyDescent="0.25">
      <c r="A44" s="51"/>
      <c r="B44" s="52"/>
      <c r="C44" s="52"/>
      <c r="D44" s="55" t="s">
        <v>6</v>
      </c>
      <c r="E44" s="55"/>
      <c r="F44" s="55"/>
      <c r="G44" s="55"/>
      <c r="H44" s="55"/>
      <c r="I44" s="37">
        <f>I43/12</f>
        <v>0</v>
      </c>
    </row>
    <row r="45" spans="1:9" x14ac:dyDescent="0.2">
      <c r="A45" s="21"/>
      <c r="B45" s="22"/>
      <c r="C45" s="22"/>
      <c r="D45" s="23"/>
      <c r="E45" s="23"/>
      <c r="F45" s="23"/>
      <c r="G45" s="23"/>
      <c r="H45" s="23"/>
      <c r="I45" s="24"/>
    </row>
    <row r="46" spans="1:9" x14ac:dyDescent="0.2">
      <c r="A46" s="8" t="s">
        <v>13</v>
      </c>
      <c r="I46" s="9"/>
    </row>
    <row r="47" spans="1:9" x14ac:dyDescent="0.2">
      <c r="A47" s="38"/>
      <c r="B47" s="39"/>
      <c r="C47" s="39"/>
      <c r="D47" s="39"/>
      <c r="E47" s="39"/>
      <c r="F47" s="39"/>
      <c r="G47" s="39"/>
      <c r="H47" s="39"/>
      <c r="I47" s="40"/>
    </row>
    <row r="48" spans="1:9" x14ac:dyDescent="0.2">
      <c r="A48" s="41"/>
      <c r="B48" s="42"/>
      <c r="C48" s="42"/>
      <c r="D48" s="42"/>
      <c r="E48" s="42"/>
      <c r="F48" s="42"/>
      <c r="G48" s="42"/>
      <c r="H48" s="42"/>
      <c r="I48" s="43"/>
    </row>
    <row r="49" spans="1:9" x14ac:dyDescent="0.2">
      <c r="A49" s="41"/>
      <c r="B49" s="42"/>
      <c r="C49" s="42"/>
      <c r="D49" s="42"/>
      <c r="E49" s="42"/>
      <c r="F49" s="42"/>
      <c r="G49" s="42"/>
      <c r="H49" s="42"/>
      <c r="I49" s="43"/>
    </row>
    <row r="50" spans="1:9" x14ac:dyDescent="0.2">
      <c r="A50" s="41"/>
      <c r="B50" s="42"/>
      <c r="C50" s="42"/>
      <c r="D50" s="42"/>
      <c r="E50" s="42"/>
      <c r="F50" s="42"/>
      <c r="G50" s="42"/>
      <c r="H50" s="42"/>
      <c r="I50" s="43"/>
    </row>
    <row r="51" spans="1:9" x14ac:dyDescent="0.2">
      <c r="A51" s="41"/>
      <c r="B51" s="42"/>
      <c r="C51" s="42"/>
      <c r="D51" s="42"/>
      <c r="E51" s="42"/>
      <c r="F51" s="42"/>
      <c r="G51" s="42"/>
      <c r="H51" s="42"/>
      <c r="I51" s="43"/>
    </row>
    <row r="52" spans="1:9" x14ac:dyDescent="0.2">
      <c r="A52" s="41"/>
      <c r="B52" s="42"/>
      <c r="C52" s="42"/>
      <c r="D52" s="42"/>
      <c r="E52" s="42"/>
      <c r="F52" s="42"/>
      <c r="G52" s="42"/>
      <c r="H52" s="42"/>
      <c r="I52" s="43"/>
    </row>
    <row r="53" spans="1:9" x14ac:dyDescent="0.2">
      <c r="A53" s="41"/>
      <c r="B53" s="42"/>
      <c r="C53" s="42"/>
      <c r="D53" s="42"/>
      <c r="E53" s="42"/>
      <c r="F53" s="42"/>
      <c r="G53" s="42"/>
      <c r="H53" s="42"/>
      <c r="I53" s="43"/>
    </row>
    <row r="54" spans="1:9" ht="17" thickBot="1" x14ac:dyDescent="0.25">
      <c r="A54" s="44"/>
      <c r="B54" s="45"/>
      <c r="C54" s="45"/>
      <c r="D54" s="45"/>
      <c r="E54" s="45"/>
      <c r="F54" s="45"/>
      <c r="G54" s="45"/>
      <c r="H54" s="45"/>
      <c r="I54" s="46"/>
    </row>
  </sheetData>
  <sheetProtection algorithmName="SHA-512" hashValue="lDpbxovEZL0chiUpUSY/5EFT9B9Xgi5e+EfYBdLJ/GPkYv1atC+rdTMmJ3y9COoarATB3QI3fR1ITiurbRC0zA==" saltValue="wSL3TDJ6k2rbAsSbqDthhw==" spinCount="100000" sheet="1" objects="1" scenarios="1" selectLockedCells="1"/>
  <mergeCells count="6">
    <mergeCell ref="A47:I54"/>
    <mergeCell ref="A41:C44"/>
    <mergeCell ref="D41:H41"/>
    <mergeCell ref="D42:H42"/>
    <mergeCell ref="D43:H43"/>
    <mergeCell ref="D44:H44"/>
  </mergeCells>
  <pageMargins left="0.7" right="0.7" top="0.75" bottom="0.75" header="0.3" footer="0.3"/>
  <pageSetup orientation="portrait"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Terry</dc:creator>
  <cp:keywords/>
  <dc:description/>
  <cp:lastModifiedBy>David Terry</cp:lastModifiedBy>
  <dcterms:created xsi:type="dcterms:W3CDTF">2026-03-31T16:58:15Z</dcterms:created>
  <dcterms:modified xsi:type="dcterms:W3CDTF">2026-04-06T21:27:29Z</dcterms:modified>
  <cp:category/>
</cp:coreProperties>
</file>